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23955" windowHeight="105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30" i="1"/>
  <c r="C10"/>
  <c r="C9"/>
  <c r="C8"/>
  <c r="C11" l="1"/>
  <c r="C14" s="1"/>
  <c r="C25" s="1"/>
  <c r="C27" s="1"/>
  <c r="C29" s="1"/>
  <c r="C32" l="1"/>
  <c r="C31"/>
  <c r="C33" l="1"/>
</calcChain>
</file>

<file path=xl/sharedStrings.xml><?xml version="1.0" encoding="utf-8"?>
<sst xmlns="http://schemas.openxmlformats.org/spreadsheetml/2006/main" count="28" uniqueCount="28">
  <si>
    <t>Monthly mortgage Amount</t>
  </si>
  <si>
    <t>Annual Property Tax Amount</t>
  </si>
  <si>
    <t>Annual Home Owner's Insurance</t>
  </si>
  <si>
    <t>Monthly Break Even Calculations:</t>
  </si>
  <si>
    <t>Annualized Mortgage Payments</t>
  </si>
  <si>
    <t>Mortage Payment Amount per Month</t>
  </si>
  <si>
    <t>Management Fees</t>
  </si>
  <si>
    <t>Monthly Fees</t>
  </si>
  <si>
    <t>Lawn Services</t>
  </si>
  <si>
    <t>Pool Services</t>
  </si>
  <si>
    <t>Phone Line</t>
  </si>
  <si>
    <t>Water/Sewer</t>
  </si>
  <si>
    <t>Electric</t>
  </si>
  <si>
    <t>Cable TV</t>
  </si>
  <si>
    <t>Termite Protection</t>
  </si>
  <si>
    <t>Home Owners Association Fees</t>
  </si>
  <si>
    <t>Annualized Total Expenses</t>
  </si>
  <si>
    <t>Rental Costs per Weeks Rented</t>
  </si>
  <si>
    <t>Cleaning Fee Per Weekly Rental</t>
  </si>
  <si>
    <t>Break-even point per week Rented at 30 weeks</t>
  </si>
  <si>
    <t>Phone: 407-479-8580                                Toll Free: 888-777-9591</t>
  </si>
  <si>
    <r>
      <rPr>
        <b/>
        <sz val="11"/>
        <color theme="1"/>
        <rFont val="Calibri"/>
        <family val="2"/>
        <scheme val="minor"/>
      </rPr>
      <t>Web:</t>
    </r>
    <r>
      <rPr>
        <sz val="11"/>
        <color theme="1"/>
        <rFont val="Calibri"/>
        <family val="2"/>
        <scheme val="minor"/>
      </rPr>
      <t xml:space="preserve">   www.sunkissvillas.com </t>
    </r>
  </si>
  <si>
    <r>
      <rPr>
        <b/>
        <sz val="11"/>
        <color theme="1"/>
        <rFont val="Calibri"/>
        <family val="2"/>
        <scheme val="minor"/>
      </rPr>
      <t xml:space="preserve">Email: </t>
    </r>
    <r>
      <rPr>
        <sz val="11"/>
        <color theme="1"/>
        <rFont val="Calibri"/>
        <family val="2"/>
        <scheme val="minor"/>
      </rPr>
      <t xml:space="preserve">  skv1@sunkissvillas.com</t>
    </r>
  </si>
  <si>
    <t>Other Expenses</t>
  </si>
  <si>
    <t>Number of weeks per year you expect to rent</t>
  </si>
  <si>
    <t>Total Monthly Expenses</t>
  </si>
  <si>
    <t>State Sales Tax  (insert your %)</t>
  </si>
  <si>
    <t>Lodging Tax (Insert your %)</t>
  </si>
</sst>
</file>

<file path=xl/styles.xml><?xml version="1.0" encoding="utf-8"?>
<styleSheet xmlns="http://schemas.openxmlformats.org/spreadsheetml/2006/main">
  <numFmts count="1">
    <numFmt numFmtId="6" formatCode="&quot;$&quot;#,##0_);[Red]\(&quot;$&quot;#,##0\)"/>
  </numFmts>
  <fonts count="4">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39">
    <xf numFmtId="0" fontId="0" fillId="0" borderId="0" xfId="0"/>
    <xf numFmtId="6" fontId="0" fillId="0" borderId="0" xfId="0" applyNumberFormat="1"/>
    <xf numFmtId="0" fontId="0" fillId="0" borderId="1" xfId="0" applyBorder="1"/>
    <xf numFmtId="6" fontId="0" fillId="0" borderId="2" xfId="0" applyNumberFormat="1" applyBorder="1"/>
    <xf numFmtId="0" fontId="0" fillId="0" borderId="4" xfId="0" applyBorder="1"/>
    <xf numFmtId="6" fontId="0" fillId="0" borderId="0" xfId="0" applyNumberFormat="1" applyBorder="1"/>
    <xf numFmtId="0" fontId="0" fillId="0" borderId="6" xfId="0" applyBorder="1"/>
    <xf numFmtId="6" fontId="0" fillId="0" borderId="7" xfId="0" applyNumberFormat="1" applyBorder="1"/>
    <xf numFmtId="0" fontId="0" fillId="0" borderId="5" xfId="0" applyBorder="1"/>
    <xf numFmtId="0" fontId="0" fillId="0" borderId="7" xfId="0" applyBorder="1"/>
    <xf numFmtId="6" fontId="0" fillId="3" borderId="3" xfId="0" applyNumberFormat="1" applyFill="1" applyBorder="1"/>
    <xf numFmtId="6" fontId="0" fillId="3" borderId="5" xfId="0" applyNumberFormat="1" applyFill="1" applyBorder="1"/>
    <xf numFmtId="6" fontId="0" fillId="3" borderId="22" xfId="0" applyNumberFormat="1" applyFill="1" applyBorder="1"/>
    <xf numFmtId="6" fontId="0" fillId="3" borderId="9" xfId="0" applyNumberFormat="1" applyFill="1" applyBorder="1"/>
    <xf numFmtId="6" fontId="0" fillId="3" borderId="10" xfId="0" applyNumberFormat="1" applyFill="1" applyBorder="1"/>
    <xf numFmtId="6" fontId="0" fillId="3" borderId="8" xfId="0" applyNumberFormat="1" applyFill="1" applyBorder="1" applyProtection="1"/>
    <xf numFmtId="6" fontId="0" fillId="3" borderId="8" xfId="0" applyNumberFormat="1" applyFill="1" applyBorder="1"/>
    <xf numFmtId="0" fontId="1" fillId="0" borderId="6" xfId="0" applyFont="1" applyBorder="1"/>
    <xf numFmtId="6" fontId="1" fillId="3" borderId="22" xfId="0" applyNumberFormat="1" applyFont="1" applyFill="1" applyBorder="1"/>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 fillId="0" borderId="14"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3" fillId="0" borderId="0" xfId="0" applyFont="1" applyAlignment="1">
      <alignment horizontal="center"/>
    </xf>
    <xf numFmtId="6" fontId="0" fillId="2" borderId="8" xfId="0" applyNumberFormat="1" applyFill="1" applyBorder="1" applyProtection="1">
      <protection locked="0"/>
    </xf>
    <xf numFmtId="38" fontId="0" fillId="2" borderId="8" xfId="0" applyNumberFormat="1" applyFill="1" applyBorder="1" applyProtection="1">
      <protection locked="0"/>
    </xf>
    <xf numFmtId="6" fontId="0" fillId="2" borderId="19" xfId="0" applyNumberFormat="1" applyFill="1" applyBorder="1" applyProtection="1">
      <protection locked="0"/>
    </xf>
    <xf numFmtId="10" fontId="0" fillId="2" borderId="8" xfId="0" applyNumberFormat="1" applyFill="1" applyBorder="1" applyProtection="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885825</xdr:colOff>
      <xdr:row>0</xdr:row>
      <xdr:rowOff>19051</xdr:rowOff>
    </xdr:from>
    <xdr:to>
      <xdr:col>4</xdr:col>
      <xdr:colOff>228600</xdr:colOff>
      <xdr:row>0</xdr:row>
      <xdr:rowOff>979314</xdr:rowOff>
    </xdr:to>
    <xdr:pic>
      <xdr:nvPicPr>
        <xdr:cNvPr id="3" name="Picture 2" descr="SunKissLogo25.png"/>
        <xdr:cNvPicPr>
          <a:picLocks noChangeAspect="1"/>
        </xdr:cNvPicPr>
      </xdr:nvPicPr>
      <xdr:blipFill>
        <a:blip xmlns:r="http://schemas.openxmlformats.org/officeDocument/2006/relationships" r:embed="rId1" cstate="print"/>
        <a:stretch>
          <a:fillRect/>
        </a:stretch>
      </xdr:blipFill>
      <xdr:spPr>
        <a:xfrm>
          <a:off x="885825" y="19051"/>
          <a:ext cx="4086225" cy="960263"/>
        </a:xfrm>
        <a:prstGeom prst="rect">
          <a:avLst/>
        </a:prstGeom>
      </xdr:spPr>
    </xdr:pic>
    <xdr:clientData/>
  </xdr:twoCellAnchor>
  <xdr:oneCellAnchor>
    <xdr:from>
      <xdr:col>0</xdr:col>
      <xdr:colOff>104775</xdr:colOff>
      <xdr:row>4</xdr:row>
      <xdr:rowOff>142874</xdr:rowOff>
    </xdr:from>
    <xdr:ext cx="3905250" cy="971551"/>
    <xdr:sp macro="" textlink="">
      <xdr:nvSpPr>
        <xdr:cNvPr id="4" name="TextBox 3"/>
        <xdr:cNvSpPr txBox="1"/>
      </xdr:nvSpPr>
      <xdr:spPr>
        <a:xfrm>
          <a:off x="104775" y="1885949"/>
          <a:ext cx="3905250" cy="971551"/>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This</a:t>
          </a:r>
          <a:r>
            <a:rPr lang="en-US" sz="1100" baseline="0"/>
            <a:t> </a:t>
          </a:r>
          <a:r>
            <a:rPr lang="en-US" sz="1100"/>
            <a:t>guide will help</a:t>
          </a:r>
          <a:r>
            <a:rPr lang="en-US" sz="1100" baseline="0"/>
            <a:t> you determine what you need to charge for weekly rentals to break even based on the number of weeks per year you expect to have bookings for.  The figures below are examples.  </a:t>
          </a:r>
          <a:r>
            <a:rPr lang="en-US" sz="1100" b="1" u="sng" baseline="0"/>
            <a:t>Enter your own information in the pink column and the calculations will be show in the green column</a:t>
          </a:r>
          <a:r>
            <a:rPr lang="en-US" sz="1100" baseline="0"/>
            <a:t>. </a:t>
          </a:r>
          <a:endParaRPr lang="en-US" sz="1100"/>
        </a:p>
      </xdr:txBody>
    </xdr:sp>
    <xdr:clientData/>
  </xdr:oneCellAnchor>
  <xdr:twoCellAnchor>
    <xdr:from>
      <xdr:col>3</xdr:col>
      <xdr:colOff>123825</xdr:colOff>
      <xdr:row>16</xdr:row>
      <xdr:rowOff>123825</xdr:rowOff>
    </xdr:from>
    <xdr:to>
      <xdr:col>5</xdr:col>
      <xdr:colOff>542924</xdr:colOff>
      <xdr:row>31</xdr:row>
      <xdr:rowOff>9525</xdr:rowOff>
    </xdr:to>
    <xdr:sp macro="" textlink="">
      <xdr:nvSpPr>
        <xdr:cNvPr id="5" name="TextBox 4"/>
        <xdr:cNvSpPr txBox="1"/>
      </xdr:nvSpPr>
      <xdr:spPr>
        <a:xfrm>
          <a:off x="4257675" y="5334000"/>
          <a:ext cx="1638299" cy="2571750"/>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wrap="square" rtlCol="0" anchor="t"/>
        <a:lstStyle/>
        <a:p>
          <a:r>
            <a:rPr lang="en-US" sz="1100"/>
            <a:t>This is the weekly rental amount you should</a:t>
          </a:r>
          <a:r>
            <a:rPr lang="en-US" sz="1100" baseline="0"/>
            <a:t> charge to break even based on the number of weeks you expect to rent in a year.  Please note that this is only a guide.  There are other expenses (such as advertising) that are not included here.  For the most accurate calculation be sure to enter anything additional into "Other expenses ".</a:t>
          </a:r>
          <a:endParaRPr lang="en-US" sz="1100"/>
        </a:p>
      </xdr:txBody>
    </xdr:sp>
    <xdr:clientData/>
  </xdr:twoCellAnchor>
  <xdr:twoCellAnchor>
    <xdr:from>
      <xdr:col>3</xdr:col>
      <xdr:colOff>85725</xdr:colOff>
      <xdr:row>31</xdr:row>
      <xdr:rowOff>57150</xdr:rowOff>
    </xdr:from>
    <xdr:to>
      <xdr:col>4</xdr:col>
      <xdr:colOff>323850</xdr:colOff>
      <xdr:row>32</xdr:row>
      <xdr:rowOff>161925</xdr:rowOff>
    </xdr:to>
    <xdr:sp macro="" textlink="">
      <xdr:nvSpPr>
        <xdr:cNvPr id="9" name="Bent-Up Arrow 8"/>
        <xdr:cNvSpPr/>
      </xdr:nvSpPr>
      <xdr:spPr>
        <a:xfrm rot="16200000" flipH="1">
          <a:off x="4495800" y="7677150"/>
          <a:ext cx="295275" cy="8477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114300</xdr:colOff>
      <xdr:row>7</xdr:row>
      <xdr:rowOff>9525</xdr:rowOff>
    </xdr:from>
    <xdr:to>
      <xdr:col>5</xdr:col>
      <xdr:colOff>552450</xdr:colOff>
      <xdr:row>13</xdr:row>
      <xdr:rowOff>47625</xdr:rowOff>
    </xdr:to>
    <xdr:sp macro="" textlink="">
      <xdr:nvSpPr>
        <xdr:cNvPr id="10" name="TextBox 9"/>
        <xdr:cNvSpPr txBox="1"/>
      </xdr:nvSpPr>
      <xdr:spPr>
        <a:xfrm>
          <a:off x="4248150" y="3476625"/>
          <a:ext cx="1657350" cy="120967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wrap="square" rtlCol="0" anchor="t"/>
        <a:lstStyle/>
        <a:p>
          <a:r>
            <a:rPr lang="en-US" sz="1100"/>
            <a:t>For Property</a:t>
          </a:r>
          <a:r>
            <a:rPr lang="en-US" sz="1100" baseline="0"/>
            <a:t> Management of your Disney Area Vacation Home Rental please call us at the numbers above.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4"/>
  <sheetViews>
    <sheetView tabSelected="1" zoomScaleNormal="100" workbookViewId="0">
      <selection activeCell="B10" sqref="B10"/>
    </sheetView>
  </sheetViews>
  <sheetFormatPr defaultRowHeight="15"/>
  <cols>
    <col min="1" max="1" width="43.7109375" customWidth="1"/>
  </cols>
  <sheetData>
    <row r="1" spans="1:6" ht="78.75" customHeight="1">
      <c r="A1" s="22"/>
      <c r="B1" s="23"/>
      <c r="C1" s="23"/>
      <c r="D1" s="23"/>
      <c r="E1" s="23"/>
      <c r="F1" s="24"/>
    </row>
    <row r="2" spans="1:6" ht="19.5" customHeight="1">
      <c r="A2" s="25" t="s">
        <v>20</v>
      </c>
      <c r="B2" s="26"/>
      <c r="C2" s="26"/>
      <c r="D2" s="26"/>
      <c r="E2" s="26"/>
      <c r="F2" s="27"/>
    </row>
    <row r="3" spans="1:6" ht="19.5" customHeight="1">
      <c r="A3" s="28" t="s">
        <v>21</v>
      </c>
      <c r="B3" s="29"/>
      <c r="C3" s="29"/>
      <c r="D3" s="29"/>
      <c r="E3" s="29"/>
      <c r="F3" s="30"/>
    </row>
    <row r="4" spans="1:6" ht="19.5" customHeight="1" thickBot="1">
      <c r="A4" s="31" t="s">
        <v>22</v>
      </c>
      <c r="B4" s="32"/>
      <c r="C4" s="32"/>
      <c r="D4" s="32"/>
      <c r="E4" s="32"/>
      <c r="F4" s="33"/>
    </row>
    <row r="5" spans="1:6" ht="99.75" customHeight="1">
      <c r="A5" s="29"/>
      <c r="B5" s="29"/>
      <c r="C5" s="29"/>
    </row>
    <row r="6" spans="1:6" ht="21">
      <c r="A6" s="34" t="s">
        <v>3</v>
      </c>
      <c r="B6" s="34"/>
      <c r="C6" s="34"/>
    </row>
    <row r="8" spans="1:6">
      <c r="A8" s="2" t="s">
        <v>0</v>
      </c>
      <c r="B8" s="35">
        <v>1500</v>
      </c>
      <c r="C8" s="10">
        <f>+B8*12</f>
        <v>18000</v>
      </c>
    </row>
    <row r="9" spans="1:6">
      <c r="A9" s="4" t="s">
        <v>1</v>
      </c>
      <c r="B9" s="35">
        <v>2000</v>
      </c>
      <c r="C9" s="11">
        <f>+B9</f>
        <v>2000</v>
      </c>
    </row>
    <row r="10" spans="1:6">
      <c r="A10" s="4" t="s">
        <v>2</v>
      </c>
      <c r="B10" s="35">
        <v>1000</v>
      </c>
      <c r="C10" s="11">
        <f>+B10</f>
        <v>1000</v>
      </c>
    </row>
    <row r="11" spans="1:6" ht="15.75" thickBot="1">
      <c r="A11" s="6" t="s">
        <v>4</v>
      </c>
      <c r="B11" s="7"/>
      <c r="C11" s="12">
        <f>SUM(C8:C10)</f>
        <v>21000</v>
      </c>
    </row>
    <row r="12" spans="1:6" ht="15.75" thickTop="1">
      <c r="B12" s="1"/>
      <c r="C12" s="1"/>
    </row>
    <row r="13" spans="1:6" ht="15.75">
      <c r="A13" s="19" t="s">
        <v>7</v>
      </c>
      <c r="B13" s="20"/>
      <c r="C13" s="21"/>
    </row>
    <row r="14" spans="1:6">
      <c r="A14" s="4" t="s">
        <v>5</v>
      </c>
      <c r="B14" s="5"/>
      <c r="C14" s="15">
        <f>+C11/12</f>
        <v>1750</v>
      </c>
    </row>
    <row r="15" spans="1:6">
      <c r="A15" s="4" t="s">
        <v>6</v>
      </c>
      <c r="B15" s="35">
        <v>125</v>
      </c>
      <c r="C15" s="8"/>
    </row>
    <row r="16" spans="1:6">
      <c r="A16" s="4" t="s">
        <v>8</v>
      </c>
      <c r="B16" s="35">
        <v>70</v>
      </c>
      <c r="C16" s="8"/>
    </row>
    <row r="17" spans="1:3">
      <c r="A17" s="4" t="s">
        <v>9</v>
      </c>
      <c r="B17" s="35">
        <v>75</v>
      </c>
      <c r="C17" s="8"/>
    </row>
    <row r="18" spans="1:3">
      <c r="A18" s="4" t="s">
        <v>10</v>
      </c>
      <c r="B18" s="35">
        <v>40</v>
      </c>
      <c r="C18" s="8"/>
    </row>
    <row r="19" spans="1:3">
      <c r="A19" s="4" t="s">
        <v>11</v>
      </c>
      <c r="B19" s="35">
        <v>45</v>
      </c>
      <c r="C19" s="8"/>
    </row>
    <row r="20" spans="1:3">
      <c r="A20" s="4" t="s">
        <v>12</v>
      </c>
      <c r="B20" s="35">
        <v>200</v>
      </c>
      <c r="C20" s="8"/>
    </row>
    <row r="21" spans="1:3">
      <c r="A21" s="4" t="s">
        <v>13</v>
      </c>
      <c r="B21" s="35">
        <v>45</v>
      </c>
      <c r="C21" s="8"/>
    </row>
    <row r="22" spans="1:3">
      <c r="A22" s="4" t="s">
        <v>14</v>
      </c>
      <c r="B22" s="35">
        <v>30</v>
      </c>
      <c r="C22" s="8"/>
    </row>
    <row r="23" spans="1:3">
      <c r="A23" s="4" t="s">
        <v>23</v>
      </c>
      <c r="B23" s="35">
        <v>50</v>
      </c>
      <c r="C23" s="8"/>
    </row>
    <row r="24" spans="1:3">
      <c r="A24" s="4" t="s">
        <v>15</v>
      </c>
      <c r="B24" s="35">
        <v>30</v>
      </c>
      <c r="C24" s="8"/>
    </row>
    <row r="25" spans="1:3" ht="15.75" thickBot="1">
      <c r="A25" s="17" t="s">
        <v>25</v>
      </c>
      <c r="B25" s="7"/>
      <c r="C25" s="12">
        <f>SUM(B14:C24)</f>
        <v>2460</v>
      </c>
    </row>
    <row r="26" spans="1:3" ht="15.75" thickTop="1">
      <c r="B26" s="1"/>
      <c r="C26" s="1"/>
    </row>
    <row r="27" spans="1:3">
      <c r="A27" s="2" t="s">
        <v>16</v>
      </c>
      <c r="B27" s="3"/>
      <c r="C27" s="16">
        <f>+C25*12</f>
        <v>29520</v>
      </c>
    </row>
    <row r="28" spans="1:3">
      <c r="A28" s="4" t="s">
        <v>24</v>
      </c>
      <c r="B28" s="36">
        <v>30</v>
      </c>
      <c r="C28" s="8"/>
    </row>
    <row r="29" spans="1:3">
      <c r="A29" s="4" t="s">
        <v>17</v>
      </c>
      <c r="B29" s="5"/>
      <c r="C29" s="13">
        <f>+C27/B28</f>
        <v>984</v>
      </c>
    </row>
    <row r="30" spans="1:3">
      <c r="A30" s="4" t="s">
        <v>18</v>
      </c>
      <c r="B30" s="37">
        <v>30</v>
      </c>
      <c r="C30" s="14">
        <f>+B30</f>
        <v>30</v>
      </c>
    </row>
    <row r="31" spans="1:3">
      <c r="A31" s="4" t="s">
        <v>26</v>
      </c>
      <c r="B31" s="38">
        <v>7.0000000000000007E-2</v>
      </c>
      <c r="C31" s="14">
        <f>+C29*B31</f>
        <v>68.88000000000001</v>
      </c>
    </row>
    <row r="32" spans="1:3">
      <c r="A32" s="4" t="s">
        <v>27</v>
      </c>
      <c r="B32" s="38">
        <v>0.05</v>
      </c>
      <c r="C32" s="14">
        <f>+C29*B32</f>
        <v>49.2</v>
      </c>
    </row>
    <row r="33" spans="1:3" ht="15.75" thickBot="1">
      <c r="A33" s="6" t="s">
        <v>19</v>
      </c>
      <c r="B33" s="9"/>
      <c r="C33" s="18">
        <f>SUM(C29:C32)</f>
        <v>1132.0800000000002</v>
      </c>
    </row>
    <row r="34" spans="1:3" ht="15.75" thickTop="1"/>
  </sheetData>
  <sheetProtection password="F7D2" sheet="1" objects="1" scenarios="1" selectLockedCells="1"/>
  <mergeCells count="7">
    <mergeCell ref="A13:C13"/>
    <mergeCell ref="A1:F1"/>
    <mergeCell ref="A2:F2"/>
    <mergeCell ref="A3:F3"/>
    <mergeCell ref="A4:F4"/>
    <mergeCell ref="A6:C6"/>
    <mergeCell ref="A5: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dc:creator>
  <cp:lastModifiedBy>MarkD</cp:lastModifiedBy>
  <cp:lastPrinted>2013-11-06T19:58:56Z</cp:lastPrinted>
  <dcterms:created xsi:type="dcterms:W3CDTF">2013-10-07T19:32:12Z</dcterms:created>
  <dcterms:modified xsi:type="dcterms:W3CDTF">2013-11-06T20:39:48Z</dcterms:modified>
</cp:coreProperties>
</file>